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TESTÜLETI RENDELETEK\"/>
    </mc:Choice>
  </mc:AlternateContent>
  <bookViews>
    <workbookView xWindow="0" yWindow="0" windowWidth="15360" windowHeight="8148"/>
  </bookViews>
  <sheets>
    <sheet name="címrend" sheetId="22" r:id="rId1"/>
    <sheet name="2.sz.mell." sheetId="21" r:id="rId2"/>
    <sheet name="3b.mell" sheetId="3" r:id="rId3"/>
    <sheet name="támogatás" sheetId="15" r:id="rId4"/>
  </sheets>
  <calcPr calcId="152511"/>
</workbook>
</file>

<file path=xl/calcChain.xml><?xml version="1.0" encoding="utf-8"?>
<calcChain xmlns="http://schemas.openxmlformats.org/spreadsheetml/2006/main">
  <c r="F13" i="3" l="1"/>
  <c r="D35" i="15" l="1"/>
  <c r="D37" i="15"/>
  <c r="C35" i="15"/>
  <c r="C37" i="15"/>
  <c r="I19" i="21" l="1"/>
  <c r="C19" i="3" l="1"/>
  <c r="C20" i="3"/>
  <c r="E19" i="3"/>
  <c r="E20" i="3"/>
  <c r="C17" i="15" l="1"/>
  <c r="C11" i="15"/>
  <c r="C8" i="15"/>
  <c r="P18" i="3"/>
  <c r="P21" i="3" s="1"/>
  <c r="O18" i="3"/>
  <c r="O21" i="3" s="1"/>
  <c r="L18" i="3"/>
  <c r="L21" i="3" s="1"/>
  <c r="K18" i="3"/>
  <c r="K21" i="3" s="1"/>
  <c r="H18" i="3"/>
  <c r="H21" i="3" s="1"/>
  <c r="G18" i="3"/>
  <c r="G21" i="3" s="1"/>
  <c r="H19" i="21"/>
  <c r="H22" i="21" s="1"/>
  <c r="C18" i="21"/>
  <c r="C21" i="21" s="1"/>
  <c r="C19" i="15" l="1"/>
  <c r="C14" i="15"/>
  <c r="F20" i="3" l="1"/>
  <c r="F19" i="3"/>
  <c r="F12" i="3"/>
  <c r="F11" i="3"/>
  <c r="E11" i="3"/>
  <c r="E10" i="3"/>
  <c r="E12" i="3"/>
  <c r="E13" i="3"/>
  <c r="E14" i="3"/>
  <c r="E15" i="3"/>
  <c r="E16" i="3"/>
  <c r="E17" i="3"/>
  <c r="E9" i="3"/>
  <c r="J21" i="3"/>
  <c r="N21" i="3"/>
  <c r="E18" i="3" l="1"/>
  <c r="D17" i="15"/>
  <c r="I22" i="21"/>
  <c r="D18" i="21"/>
  <c r="D21" i="21" s="1"/>
  <c r="D9" i="3" l="1"/>
  <c r="D18" i="3" l="1"/>
  <c r="R18" i="3"/>
  <c r="R21" i="3" s="1"/>
  <c r="Q18" i="3"/>
  <c r="Q21" i="3" s="1"/>
  <c r="N18" i="3"/>
  <c r="M18" i="3"/>
  <c r="M21" i="3" s="1"/>
  <c r="J18" i="3"/>
  <c r="I18" i="3"/>
  <c r="C13" i="3"/>
  <c r="C12" i="3"/>
  <c r="D14" i="3"/>
  <c r="C14" i="3"/>
  <c r="C9" i="3"/>
  <c r="C15" i="3"/>
  <c r="C16" i="3"/>
  <c r="D19" i="3"/>
  <c r="D16" i="3"/>
  <c r="C40" i="15"/>
  <c r="D20" i="3"/>
  <c r="D10" i="3"/>
  <c r="D11" i="3"/>
  <c r="D12" i="3"/>
  <c r="D13" i="3"/>
  <c r="D15" i="3"/>
  <c r="D17" i="3"/>
  <c r="C10" i="3"/>
  <c r="C11" i="3"/>
  <c r="C17" i="3"/>
  <c r="D8" i="15"/>
  <c r="D11" i="15"/>
  <c r="D19" i="15" l="1"/>
  <c r="D40" i="15" s="1"/>
  <c r="D21" i="3"/>
  <c r="E21" i="3"/>
  <c r="I21" i="3"/>
  <c r="D14" i="15"/>
  <c r="F18" i="3"/>
  <c r="F21" i="3" s="1"/>
  <c r="C18" i="3"/>
  <c r="C21" i="3" s="1"/>
</calcChain>
</file>

<file path=xl/sharedStrings.xml><?xml version="1.0" encoding="utf-8"?>
<sst xmlns="http://schemas.openxmlformats.org/spreadsheetml/2006/main" count="129" uniqueCount="84">
  <si>
    <t>Megnevezés</t>
  </si>
  <si>
    <t>Óvoda</t>
  </si>
  <si>
    <t>Hivatal</t>
  </si>
  <si>
    <t>Összesen</t>
  </si>
  <si>
    <t>Sor szám</t>
  </si>
  <si>
    <t>Személyi juttatások</t>
  </si>
  <si>
    <t>Munkaadói járulékok</t>
  </si>
  <si>
    <t>Dologi kiadások</t>
  </si>
  <si>
    <t>Felújítások</t>
  </si>
  <si>
    <t>Beruházások</t>
  </si>
  <si>
    <t>KIADÁSOK ÖSSZESEN</t>
  </si>
  <si>
    <t>Egyéb felhalmozás</t>
  </si>
  <si>
    <t>Polgármesteri Hivatal</t>
  </si>
  <si>
    <t>ÁH-n belül pénzátadás</t>
  </si>
  <si>
    <t>Városkörnyéki Alap</t>
  </si>
  <si>
    <t>Katsztrófa Alap</t>
  </si>
  <si>
    <t>Hulladékgazdálkodás</t>
  </si>
  <si>
    <t>Többcélú Kistérségi Társulás</t>
  </si>
  <si>
    <t>ÁH-n belül</t>
  </si>
  <si>
    <t>ezer Ft-ban</t>
  </si>
  <si>
    <t>(ezer Ft-ban)</t>
  </si>
  <si>
    <t>Bevételek</t>
  </si>
  <si>
    <t>Kiadások</t>
  </si>
  <si>
    <t>Támogatások</t>
  </si>
  <si>
    <t xml:space="preserve"> - Céltartalék</t>
  </si>
  <si>
    <t xml:space="preserve"> - Államháztartási tartalék</t>
  </si>
  <si>
    <t>Összesen:</t>
  </si>
  <si>
    <t xml:space="preserve">      - orvosi ügyelet</t>
  </si>
  <si>
    <t>ÁH-n kívül pénzátadás</t>
  </si>
  <si>
    <t>ÁH-n kívül</t>
  </si>
  <si>
    <t>Családsegítő, Humán</t>
  </si>
  <si>
    <t>Finanszírozási bevételek</t>
  </si>
  <si>
    <t xml:space="preserve">      - Házi segítségnyújtás</t>
  </si>
  <si>
    <t xml:space="preserve">      - Családsegítő</t>
  </si>
  <si>
    <t xml:space="preserve">      - kistérségi alap</t>
  </si>
  <si>
    <t>Rendőrség</t>
  </si>
  <si>
    <t>Önkormányzat</t>
  </si>
  <si>
    <t>Megyei Polgárvédelmi Egyesület</t>
  </si>
  <si>
    <t>2.számú melléklet</t>
  </si>
  <si>
    <t>3b.számú melléklet</t>
  </si>
  <si>
    <t>6. számú melléklet</t>
  </si>
  <si>
    <t>Cím száma és neve</t>
  </si>
  <si>
    <t>1.) Lovasberény Köszég Önkormányzata</t>
  </si>
  <si>
    <t>Alcím száma és neve</t>
  </si>
  <si>
    <t>1. számú melléklet</t>
  </si>
  <si>
    <t>FŐÖSSZESEN</t>
  </si>
  <si>
    <t>Főösszesen</t>
  </si>
  <si>
    <t>2.) Lovasberényi Napköziotthonos Óvoda és Konyha</t>
  </si>
  <si>
    <t>3.) Lovasberény Község Önkormányzata</t>
  </si>
  <si>
    <t>Kötelező feladat</t>
  </si>
  <si>
    <t>Önként vállalt feladat</t>
  </si>
  <si>
    <t>Közhatalmi bevételek</t>
  </si>
  <si>
    <t>Felhalmozási bevételek</t>
  </si>
  <si>
    <t>Finanszírozás működésre</t>
  </si>
  <si>
    <t>Finanszírozás felhalmozási célra</t>
  </si>
  <si>
    <t>Egyház</t>
  </si>
  <si>
    <t>Ellátottak pénzbeli juttatásai</t>
  </si>
  <si>
    <t>Egyéb működési kiadások</t>
  </si>
  <si>
    <t>Egyéb felhalm.</t>
  </si>
  <si>
    <t>Finanszírozás</t>
  </si>
  <si>
    <t>Működési bevételek</t>
  </si>
  <si>
    <t>Működési célú átvett pénzeszközök</t>
  </si>
  <si>
    <t>Felhalmozási célú átvett pénzeszközök</t>
  </si>
  <si>
    <t>Működési célú támogatások ÁH-n belül</t>
  </si>
  <si>
    <t>Felhalmozási célú támogatások ÁH-n belül</t>
  </si>
  <si>
    <t xml:space="preserve">Bevételek </t>
  </si>
  <si>
    <t>Személyi juttatássok</t>
  </si>
  <si>
    <t>Munkaadókat terhelő járulékok</t>
  </si>
  <si>
    <t xml:space="preserve">Finanszírozás </t>
  </si>
  <si>
    <t xml:space="preserve">1.) Lovasberényi Polgármesteri Hivatal </t>
  </si>
  <si>
    <t>Ezerjó vidékfejlesztés</t>
  </si>
  <si>
    <t>Vértes-Gerecse Vidékfejl. Köz.</t>
  </si>
  <si>
    <t>Völgyvidék Közösség</t>
  </si>
  <si>
    <t>Az önkormányzat 2016. évi pénzforgalmi mérlege</t>
  </si>
  <si>
    <t xml:space="preserve">Az önkormányzat 2016. évi kiadásai </t>
  </si>
  <si>
    <t>Eredeti e.i.</t>
  </si>
  <si>
    <t>Módosított e.i.</t>
  </si>
  <si>
    <t>Mód. e.i.</t>
  </si>
  <si>
    <t>Eredeti e.i</t>
  </si>
  <si>
    <t>Berény utónevű település hozz. jár.</t>
  </si>
  <si>
    <t>T.E. Sport támogatás</t>
  </si>
  <si>
    <t>5/2017.(IV.28.) számú rendelet</t>
  </si>
  <si>
    <t>5/2017. (IV.28.) számú rendelet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</si>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</sst>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0"/>
      <name val="Arial"/>
      <charset val="238"/>
    </font>
    <font>
      <sz val="8"/>
      <name val="Arial"/>
      <charset val="238"/>
    </font>
    <font>
      <b/>
      <sz val="10"/>
      <name val="Arial"/>
      <family val="2"/>
    </font>
    <font>
      <sz val="12"/>
      <name val="Arial"/>
      <charset val="238"/>
    </font>
    <font>
      <b/>
      <sz val="12"/>
      <name val="Arial"/>
      <family val="2"/>
    </font>
    <font>
      <b/>
      <sz val="12"/>
      <name val="Arial"/>
      <charset val="238"/>
    </font>
    <font>
      <sz val="8"/>
      <name val="Arial"/>
      <family val="2"/>
    </font>
    <font>
      <b/>
      <sz val="12"/>
      <color indexed="55"/>
      <name val="Arial"/>
      <family val="2"/>
    </font>
    <font>
      <sz val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8"/>
      <name val="Arial"/>
      <family val="2"/>
    </font>
    <font>
      <b/>
      <i/>
      <sz val="8"/>
      <name val="Arial"/>
      <family val="2"/>
      <charset val="238"/>
    </font>
    <font>
      <i/>
      <sz val="8"/>
      <name val="Arial"/>
      <family val="2"/>
      <charset val="238"/>
    </font>
    <font>
      <i/>
      <sz val="10"/>
      <name val="Arial"/>
      <family val="2"/>
      <charset val="238"/>
    </font>
    <font>
      <b/>
      <i/>
      <sz val="12"/>
      <name val="Arial"/>
      <family val="2"/>
      <charset val="238"/>
    </font>
    <font>
      <i/>
      <sz val="12"/>
      <name val="Arial"/>
      <family val="2"/>
      <charset val="238"/>
    </font>
    <font>
      <b/>
      <sz val="8"/>
      <name val="Arial"/>
      <family val="2"/>
      <charset val="238"/>
    </font>
    <font>
      <sz val="7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2" fillId="0" borderId="0" xfId="0" applyFont="1"/>
    <xf numFmtId="0" fontId="4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1" fillId="0" borderId="0" xfId="0" applyFont="1"/>
    <xf numFmtId="0" fontId="6" fillId="0" borderId="0" xfId="0" applyFont="1"/>
    <xf numFmtId="0" fontId="3" fillId="0" borderId="1" xfId="0" applyFont="1" applyBorder="1"/>
    <xf numFmtId="0" fontId="8" fillId="0" borderId="0" xfId="0" applyFont="1"/>
    <xf numFmtId="0" fontId="9" fillId="0" borderId="0" xfId="0" applyFont="1" applyAlignment="1">
      <alignment horizontal="center"/>
    </xf>
    <xf numFmtId="0" fontId="9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9" fillId="0" borderId="1" xfId="0" applyFont="1" applyBorder="1"/>
    <xf numFmtId="0" fontId="3" fillId="0" borderId="0" xfId="0" applyFont="1" applyBorder="1"/>
    <xf numFmtId="0" fontId="11" fillId="0" borderId="1" xfId="0" applyFont="1" applyBorder="1"/>
    <xf numFmtId="0" fontId="4" fillId="0" borderId="0" xfId="0" applyFont="1" applyBorder="1"/>
    <xf numFmtId="0" fontId="7" fillId="0" borderId="0" xfId="0" applyFont="1" applyBorder="1"/>
    <xf numFmtId="0" fontId="5" fillId="0" borderId="0" xfId="0" applyFont="1" applyBorder="1"/>
    <xf numFmtId="0" fontId="3" fillId="0" borderId="1" xfId="0" applyFont="1" applyFill="1" applyBorder="1"/>
    <xf numFmtId="0" fontId="9" fillId="0" borderId="0" xfId="0" applyFont="1"/>
    <xf numFmtId="0" fontId="3" fillId="0" borderId="5" xfId="0" applyFont="1" applyBorder="1"/>
    <xf numFmtId="0" fontId="9" fillId="0" borderId="2" xfId="0" applyFont="1" applyBorder="1"/>
    <xf numFmtId="0" fontId="0" fillId="0" borderId="4" xfId="0" applyBorder="1"/>
    <xf numFmtId="0" fontId="9" fillId="0" borderId="6" xfId="0" applyFont="1" applyBorder="1"/>
    <xf numFmtId="0" fontId="9" fillId="0" borderId="0" xfId="0" applyFont="1" applyFill="1" applyBorder="1"/>
    <xf numFmtId="0" fontId="9" fillId="0" borderId="1" xfId="0" applyFont="1" applyFill="1" applyBorder="1"/>
    <xf numFmtId="0" fontId="0" fillId="0" borderId="3" xfId="0" applyBorder="1"/>
    <xf numFmtId="0" fontId="3" fillId="0" borderId="7" xfId="0" applyFont="1" applyBorder="1"/>
    <xf numFmtId="0" fontId="3" fillId="0" borderId="8" xfId="0" applyFont="1" applyBorder="1"/>
    <xf numFmtId="0" fontId="9" fillId="0" borderId="0" xfId="0" applyFont="1" applyBorder="1"/>
    <xf numFmtId="0" fontId="9" fillId="0" borderId="1" xfId="0" applyFont="1" applyBorder="1" applyAlignment="1">
      <alignment horizontal="center"/>
    </xf>
    <xf numFmtId="0" fontId="3" fillId="0" borderId="2" xfId="0" applyFont="1" applyBorder="1"/>
    <xf numFmtId="0" fontId="3" fillId="0" borderId="4" xfId="0" applyFont="1" applyBorder="1"/>
    <xf numFmtId="0" fontId="8" fillId="0" borderId="0" xfId="0" applyFont="1" applyAlignment="1">
      <alignment horizontal="center"/>
    </xf>
    <xf numFmtId="0" fontId="4" fillId="0" borderId="1" xfId="0" applyFont="1" applyBorder="1"/>
    <xf numFmtId="0" fontId="3" fillId="0" borderId="3" xfId="0" applyFont="1" applyBorder="1"/>
    <xf numFmtId="0" fontId="10" fillId="0" borderId="1" xfId="0" applyFont="1" applyBorder="1"/>
    <xf numFmtId="0" fontId="3" fillId="0" borderId="8" xfId="0" applyFont="1" applyBorder="1" applyAlignment="1">
      <alignment horizontal="center"/>
    </xf>
    <xf numFmtId="0" fontId="12" fillId="0" borderId="1" xfId="0" applyFont="1" applyBorder="1" applyAlignment="1">
      <alignment wrapText="1"/>
    </xf>
    <xf numFmtId="0" fontId="12" fillId="0" borderId="1" xfId="0" applyFont="1" applyBorder="1" applyAlignment="1">
      <alignment horizontal="center" vertical="top"/>
    </xf>
    <xf numFmtId="0" fontId="12" fillId="0" borderId="1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wrapText="1"/>
    </xf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0" fontId="12" fillId="0" borderId="9" xfId="0" applyFont="1" applyBorder="1"/>
    <xf numFmtId="0" fontId="12" fillId="0" borderId="1" xfId="0" applyFont="1" applyBorder="1"/>
    <xf numFmtId="0" fontId="12" fillId="0" borderId="0" xfId="0" applyFont="1"/>
    <xf numFmtId="0" fontId="12" fillId="0" borderId="0" xfId="0" applyFont="1" applyBorder="1"/>
    <xf numFmtId="0" fontId="6" fillId="0" borderId="1" xfId="0" applyFont="1" applyFill="1" applyBorder="1" applyAlignment="1">
      <alignment horizontal="center" wrapText="1"/>
    </xf>
    <xf numFmtId="0" fontId="12" fillId="0" borderId="1" xfId="0" applyFont="1" applyFill="1" applyBorder="1" applyAlignment="1">
      <alignment horizontal="center" wrapText="1"/>
    </xf>
    <xf numFmtId="0" fontId="13" fillId="0" borderId="1" xfId="0" applyFont="1" applyBorder="1" applyAlignment="1">
      <alignment horizontal="center" vertical="top" wrapText="1"/>
    </xf>
    <xf numFmtId="0" fontId="13" fillId="0" borderId="1" xfId="0" applyFont="1" applyBorder="1" applyAlignment="1">
      <alignment horizontal="center" wrapText="1"/>
    </xf>
    <xf numFmtId="0" fontId="14" fillId="0" borderId="1" xfId="0" applyFont="1" applyBorder="1"/>
    <xf numFmtId="0" fontId="13" fillId="0" borderId="1" xfId="0" applyFont="1" applyBorder="1"/>
    <xf numFmtId="0" fontId="16" fillId="0" borderId="0" xfId="0" applyFont="1"/>
    <xf numFmtId="0" fontId="15" fillId="0" borderId="0" xfId="0" applyFont="1"/>
    <xf numFmtId="0" fontId="17" fillId="0" borderId="0" xfId="0" applyFont="1"/>
    <xf numFmtId="0" fontId="18" fillId="0" borderId="1" xfId="0" applyFont="1" applyBorder="1"/>
    <xf numFmtId="0" fontId="9" fillId="0" borderId="0" xfId="0" applyFont="1" applyAlignment="1">
      <alignment horizontal="center"/>
    </xf>
    <xf numFmtId="0" fontId="10" fillId="0" borderId="1" xfId="0" applyFont="1" applyFill="1" applyBorder="1"/>
    <xf numFmtId="0" fontId="8" fillId="0" borderId="1" xfId="0" applyFont="1" applyBorder="1"/>
    <xf numFmtId="0" fontId="19" fillId="0" borderId="0" xfId="0" applyFont="1"/>
    <xf numFmtId="0" fontId="10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0" fontId="3" fillId="0" borderId="1" xfId="0" applyFont="1" applyBorder="1" applyAlignment="1">
      <alignment horizontal="center" vertical="top"/>
    </xf>
    <xf numFmtId="0" fontId="9" fillId="0" borderId="0" xfId="0" applyFont="1" applyAlignment="1">
      <alignment horizontal="center"/>
    </xf>
    <xf numFmtId="0" fontId="3" fillId="0" borderId="2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12" fillId="0" borderId="10" xfId="0" applyFont="1" applyBorder="1" applyAlignment="1">
      <alignment horizontal="center"/>
    </xf>
    <xf numFmtId="0" fontId="12" fillId="0" borderId="11" xfId="0" applyFont="1" applyBorder="1" applyAlignment="1">
      <alignment horizontal="center"/>
    </xf>
    <xf numFmtId="0" fontId="12" fillId="0" borderId="12" xfId="0" applyFont="1" applyBorder="1" applyAlignment="1">
      <alignment horizontal="center" wrapText="1"/>
    </xf>
    <xf numFmtId="0" fontId="12" fillId="0" borderId="7" xfId="0" applyFont="1" applyBorder="1" applyAlignment="1">
      <alignment horizontal="center" wrapText="1"/>
    </xf>
    <xf numFmtId="0" fontId="12" fillId="0" borderId="9" xfId="0" applyFont="1" applyBorder="1" applyAlignment="1">
      <alignment horizontal="center" wrapText="1"/>
    </xf>
    <xf numFmtId="0" fontId="12" fillId="0" borderId="6" xfId="0" applyFont="1" applyBorder="1" applyAlignment="1">
      <alignment horizontal="center" wrapText="1"/>
    </xf>
    <xf numFmtId="0" fontId="12" fillId="0" borderId="13" xfId="0" applyFont="1" applyBorder="1" applyAlignment="1">
      <alignment horizontal="center" wrapText="1"/>
    </xf>
    <xf numFmtId="0" fontId="12" fillId="0" borderId="14" xfId="0" applyFont="1" applyBorder="1" applyAlignment="1">
      <alignment horizontal="center" wrapText="1"/>
    </xf>
    <xf numFmtId="0" fontId="6" fillId="0" borderId="11" xfId="0" applyFont="1" applyBorder="1" applyAlignment="1">
      <alignment horizontal="center"/>
    </xf>
    <xf numFmtId="0" fontId="12" fillId="0" borderId="12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12" fillId="0" borderId="7" xfId="0" applyFont="1" applyBorder="1" applyAlignment="1">
      <alignment horizontal="center"/>
    </xf>
    <xf numFmtId="0" fontId="12" fillId="0" borderId="0" xfId="0" applyFont="1" applyAlignment="1">
      <alignment horizontal="center" vertical="top"/>
    </xf>
    <xf numFmtId="0" fontId="12" fillId="0" borderId="1" xfId="0" applyFont="1" applyBorder="1" applyAlignment="1">
      <alignment wrapText="1"/>
    </xf>
    <xf numFmtId="0" fontId="12" fillId="0" borderId="1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/>
    </xf>
    <xf numFmtId="0" fontId="13" fillId="0" borderId="11" xfId="0" applyFont="1" applyBorder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"/>
  <sheetViews>
    <sheetView tabSelected="1" workbookViewId="0">
      <selection activeCell="D1" sqref="D1"/>
    </sheetView>
  </sheetViews>
  <sheetFormatPr defaultRowHeight="13.2" x14ac:dyDescent="0.25"/>
  <cols>
    <col min="1" max="1" width="1.6640625" customWidth="1"/>
    <col min="2" max="2" width="41.5546875" customWidth="1"/>
    <col min="3" max="3" width="54.33203125" customWidth="1"/>
  </cols>
  <sheetData>
    <row r="1" spans="1:4" x14ac:dyDescent="0.25">
      <c r="D1" t="s">
        <v>82</v>
      </c>
    </row>
    <row r="2" spans="1:4" x14ac:dyDescent="0.25">
      <c r="D2" s="5" t="s">
        <v>44</v>
      </c>
    </row>
    <row r="6" spans="1:4" ht="15.6" x14ac:dyDescent="0.3">
      <c r="A6" s="3"/>
      <c r="B6" s="30" t="s">
        <v>41</v>
      </c>
      <c r="C6" s="30" t="s">
        <v>43</v>
      </c>
    </row>
    <row r="7" spans="1:4" ht="15" x14ac:dyDescent="0.25">
      <c r="A7" s="3"/>
      <c r="B7" s="31" t="s">
        <v>42</v>
      </c>
      <c r="C7" s="36" t="s">
        <v>69</v>
      </c>
    </row>
    <row r="8" spans="1:4" ht="15" x14ac:dyDescent="0.25">
      <c r="A8" s="3"/>
      <c r="B8" s="32"/>
      <c r="C8" s="7" t="s">
        <v>47</v>
      </c>
    </row>
    <row r="9" spans="1:4" ht="15" x14ac:dyDescent="0.25">
      <c r="A9" s="3"/>
      <c r="B9" s="35"/>
      <c r="C9" s="7" t="s">
        <v>48</v>
      </c>
    </row>
  </sheetData>
  <phoneticPr fontId="1" type="noConversion"/>
  <pageMargins left="0.75" right="0.75" top="1" bottom="1" header="0.5" footer="0.5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workbookViewId="0">
      <selection activeCell="H1" sqref="H1"/>
    </sheetView>
  </sheetViews>
  <sheetFormatPr defaultRowHeight="13.2" x14ac:dyDescent="0.25"/>
  <cols>
    <col min="1" max="1" width="5" customWidth="1"/>
    <col min="2" max="2" width="43" customWidth="1"/>
    <col min="3" max="3" width="9.33203125" customWidth="1"/>
    <col min="4" max="4" width="11" customWidth="1"/>
    <col min="5" max="5" width="1.6640625" customWidth="1"/>
    <col min="6" max="6" width="5" customWidth="1"/>
    <col min="7" max="7" width="43.88671875" customWidth="1"/>
    <col min="8" max="8" width="9.5546875" customWidth="1"/>
    <col min="9" max="9" width="9.6640625" customWidth="1"/>
  </cols>
  <sheetData>
    <row r="1" spans="1:11" x14ac:dyDescent="0.25">
      <c r="H1" s="63" t="s">
        <v>81</v>
      </c>
    </row>
    <row r="2" spans="1:11" x14ac:dyDescent="0.25">
      <c r="H2" s="8" t="s">
        <v>38</v>
      </c>
    </row>
    <row r="3" spans="1:11" ht="15.6" x14ac:dyDescent="0.3">
      <c r="B3" s="68" t="s">
        <v>73</v>
      </c>
      <c r="C3" s="68"/>
      <c r="D3" s="68"/>
      <c r="E3" s="68"/>
      <c r="F3" s="68"/>
      <c r="G3" s="68"/>
      <c r="H3" s="5" t="s">
        <v>20</v>
      </c>
    </row>
    <row r="4" spans="1:11" ht="15.6" x14ac:dyDescent="0.3">
      <c r="B4" s="9"/>
      <c r="C4" s="9"/>
      <c r="D4" s="9"/>
      <c r="E4" s="9"/>
      <c r="F4" s="9"/>
      <c r="G4" s="9"/>
      <c r="H4" s="5"/>
    </row>
    <row r="5" spans="1:11" ht="15.6" x14ac:dyDescent="0.3">
      <c r="B5" s="9"/>
      <c r="C5" s="9"/>
      <c r="D5" s="9"/>
      <c r="E5" s="9"/>
      <c r="F5" s="9"/>
      <c r="G5" s="9"/>
      <c r="H5" s="5"/>
    </row>
    <row r="6" spans="1:11" ht="15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ht="15.6" x14ac:dyDescent="0.3">
      <c r="A7" s="3"/>
      <c r="B7" s="10" t="s">
        <v>21</v>
      </c>
      <c r="C7" s="14" t="s">
        <v>75</v>
      </c>
      <c r="D7" s="14" t="s">
        <v>77</v>
      </c>
      <c r="E7" s="3"/>
      <c r="F7" s="3"/>
      <c r="G7" s="10" t="s">
        <v>22</v>
      </c>
      <c r="H7" s="14" t="s">
        <v>75</v>
      </c>
      <c r="I7" s="14" t="s">
        <v>77</v>
      </c>
      <c r="J7" s="3"/>
      <c r="K7" s="3"/>
    </row>
    <row r="8" spans="1:11" ht="15" x14ac:dyDescent="0.25">
      <c r="A8" s="11">
        <v>1</v>
      </c>
      <c r="B8" s="36" t="s">
        <v>63</v>
      </c>
      <c r="C8" s="7">
        <v>154180</v>
      </c>
      <c r="D8" s="7">
        <v>158010</v>
      </c>
      <c r="E8" s="28"/>
      <c r="F8" s="11">
        <v>1</v>
      </c>
      <c r="G8" s="36" t="s">
        <v>66</v>
      </c>
      <c r="H8" s="7">
        <v>117481</v>
      </c>
      <c r="I8" s="7">
        <v>119815</v>
      </c>
      <c r="J8" s="3"/>
      <c r="K8" s="3"/>
    </row>
    <row r="9" spans="1:11" ht="15" x14ac:dyDescent="0.25">
      <c r="A9" s="11">
        <v>2</v>
      </c>
      <c r="B9" s="36" t="s">
        <v>64</v>
      </c>
      <c r="C9" s="7">
        <v>10000</v>
      </c>
      <c r="D9" s="7">
        <v>17822</v>
      </c>
      <c r="E9" s="28"/>
      <c r="F9" s="11">
        <v>2</v>
      </c>
      <c r="G9" s="36" t="s">
        <v>67</v>
      </c>
      <c r="H9" s="7">
        <v>31299</v>
      </c>
      <c r="I9" s="7">
        <v>31959</v>
      </c>
      <c r="J9" s="3"/>
      <c r="K9" s="3"/>
    </row>
    <row r="10" spans="1:11" ht="15" x14ac:dyDescent="0.25">
      <c r="A10" s="11">
        <v>3</v>
      </c>
      <c r="B10" s="7" t="s">
        <v>51</v>
      </c>
      <c r="C10" s="7">
        <v>56700</v>
      </c>
      <c r="D10" s="7">
        <v>59463</v>
      </c>
      <c r="E10" s="28"/>
      <c r="F10" s="11">
        <v>3</v>
      </c>
      <c r="G10" s="36" t="s">
        <v>7</v>
      </c>
      <c r="H10" s="7">
        <v>92764</v>
      </c>
      <c r="I10" s="7">
        <v>100016</v>
      </c>
      <c r="J10" s="3"/>
      <c r="K10" s="3"/>
    </row>
    <row r="11" spans="1:11" ht="15" x14ac:dyDescent="0.25">
      <c r="A11" s="11">
        <v>4</v>
      </c>
      <c r="B11" s="36" t="s">
        <v>60</v>
      </c>
      <c r="C11" s="7">
        <v>47548</v>
      </c>
      <c r="D11" s="7">
        <v>47813</v>
      </c>
      <c r="E11" s="28"/>
      <c r="F11" s="11">
        <v>4</v>
      </c>
      <c r="G11" s="36" t="s">
        <v>56</v>
      </c>
      <c r="H11" s="7">
        <v>10683</v>
      </c>
      <c r="I11" s="7">
        <v>11756</v>
      </c>
      <c r="J11" s="3"/>
      <c r="K11" s="3"/>
    </row>
    <row r="12" spans="1:11" ht="15" x14ac:dyDescent="0.25">
      <c r="A12" s="11">
        <v>5</v>
      </c>
      <c r="B12" s="36" t="s">
        <v>52</v>
      </c>
      <c r="C12" s="7">
        <v>150</v>
      </c>
      <c r="D12" s="7">
        <v>150</v>
      </c>
      <c r="E12" s="28"/>
      <c r="F12" s="11">
        <v>5</v>
      </c>
      <c r="G12" s="36" t="s">
        <v>57</v>
      </c>
      <c r="H12" s="7">
        <v>18946</v>
      </c>
      <c r="I12" s="7">
        <v>26862</v>
      </c>
      <c r="J12" s="3"/>
      <c r="K12" s="3"/>
    </row>
    <row r="13" spans="1:11" ht="15" x14ac:dyDescent="0.25">
      <c r="A13" s="67">
        <v>6</v>
      </c>
      <c r="B13" s="64" t="s">
        <v>61</v>
      </c>
      <c r="C13" s="69"/>
      <c r="D13" s="69">
        <v>0</v>
      </c>
      <c r="E13" s="28"/>
      <c r="F13" s="11">
        <v>6</v>
      </c>
      <c r="G13" s="36" t="s">
        <v>9</v>
      </c>
      <c r="H13" s="7">
        <v>36427</v>
      </c>
      <c r="I13" s="7">
        <v>36727</v>
      </c>
      <c r="J13" s="3"/>
      <c r="K13" s="3"/>
    </row>
    <row r="14" spans="1:11" ht="4.5" hidden="1" customHeight="1" x14ac:dyDescent="0.25">
      <c r="A14" s="67"/>
      <c r="B14" s="65"/>
      <c r="C14" s="70"/>
      <c r="D14" s="70"/>
      <c r="E14" s="28"/>
      <c r="F14" s="7"/>
      <c r="G14" s="7" t="s">
        <v>24</v>
      </c>
      <c r="H14" s="7"/>
      <c r="I14" s="7"/>
      <c r="J14" s="3"/>
      <c r="K14" s="3"/>
    </row>
    <row r="15" spans="1:11" ht="15" hidden="1" customHeight="1" x14ac:dyDescent="0.25">
      <c r="A15" s="67"/>
      <c r="B15" s="66"/>
      <c r="C15" s="71"/>
      <c r="D15" s="71"/>
      <c r="E15" s="28"/>
      <c r="F15" s="7"/>
      <c r="G15" s="7" t="s">
        <v>25</v>
      </c>
      <c r="H15" s="7"/>
      <c r="I15" s="7"/>
      <c r="J15" s="3"/>
      <c r="K15" s="3"/>
    </row>
    <row r="16" spans="1:11" ht="15" x14ac:dyDescent="0.25">
      <c r="A16" s="11">
        <v>7</v>
      </c>
      <c r="B16" s="36" t="s">
        <v>62</v>
      </c>
      <c r="C16" s="36">
        <v>7822</v>
      </c>
      <c r="D16" s="36">
        <v>4178</v>
      </c>
      <c r="E16" s="13"/>
      <c r="F16" s="7">
        <v>7</v>
      </c>
      <c r="G16" s="36" t="s">
        <v>8</v>
      </c>
      <c r="H16" s="36">
        <v>10200</v>
      </c>
      <c r="I16" s="36">
        <v>13665</v>
      </c>
      <c r="J16" s="3"/>
      <c r="K16" s="3"/>
    </row>
    <row r="17" spans="1:11" ht="15" x14ac:dyDescent="0.25">
      <c r="A17" s="11">
        <v>8</v>
      </c>
      <c r="B17" s="36" t="s">
        <v>31</v>
      </c>
      <c r="C17" s="7">
        <v>44750</v>
      </c>
      <c r="D17" s="7">
        <v>104331</v>
      </c>
      <c r="E17" s="13"/>
      <c r="F17" s="7">
        <v>8</v>
      </c>
      <c r="G17" s="36" t="s">
        <v>11</v>
      </c>
      <c r="H17" s="36">
        <v>3350</v>
      </c>
      <c r="I17" s="36">
        <v>7101</v>
      </c>
      <c r="J17" s="3"/>
      <c r="K17" s="3"/>
    </row>
    <row r="18" spans="1:11" ht="15.6" x14ac:dyDescent="0.3">
      <c r="A18" s="37"/>
      <c r="B18" s="12" t="s">
        <v>65</v>
      </c>
      <c r="C18" s="12">
        <f>SUM(C8:C17)</f>
        <v>321150</v>
      </c>
      <c r="D18" s="12">
        <f>SUM(D8:D17)</f>
        <v>391767</v>
      </c>
      <c r="E18" s="13"/>
      <c r="F18" s="7">
        <v>9</v>
      </c>
      <c r="G18" s="36" t="s">
        <v>68</v>
      </c>
      <c r="H18" s="36"/>
      <c r="I18" s="36">
        <v>43866</v>
      </c>
      <c r="J18" s="3"/>
      <c r="K18" s="3"/>
    </row>
    <row r="19" spans="1:11" ht="15.6" x14ac:dyDescent="0.3">
      <c r="A19" s="28"/>
      <c r="B19" s="36" t="s">
        <v>53</v>
      </c>
      <c r="C19" s="36">
        <v>119359</v>
      </c>
      <c r="D19" s="36">
        <v>118570</v>
      </c>
      <c r="E19" s="29"/>
      <c r="F19" s="3"/>
      <c r="G19" s="12" t="s">
        <v>22</v>
      </c>
      <c r="H19" s="12">
        <f>SUM(H8:H18)</f>
        <v>321150</v>
      </c>
      <c r="I19" s="12">
        <f>SUM(I8:I18)</f>
        <v>391767</v>
      </c>
      <c r="J19" s="3"/>
      <c r="K19" s="3"/>
    </row>
    <row r="20" spans="1:11" ht="15" x14ac:dyDescent="0.25">
      <c r="A20" s="3"/>
      <c r="B20" s="36" t="s">
        <v>54</v>
      </c>
      <c r="C20" s="7">
        <v>1750</v>
      </c>
      <c r="D20" s="7">
        <v>1270</v>
      </c>
      <c r="E20" s="3"/>
      <c r="F20" s="3"/>
      <c r="G20" s="36" t="s">
        <v>53</v>
      </c>
      <c r="H20" s="7">
        <v>119359</v>
      </c>
      <c r="I20" s="7">
        <v>118570</v>
      </c>
      <c r="J20" s="3"/>
      <c r="K20" s="3"/>
    </row>
    <row r="21" spans="1:11" ht="15.6" x14ac:dyDescent="0.3">
      <c r="A21" s="3"/>
      <c r="B21" s="12" t="s">
        <v>46</v>
      </c>
      <c r="C21" s="12">
        <f>SUM(C18:C20)</f>
        <v>442259</v>
      </c>
      <c r="D21" s="12">
        <f>SUM(D18:D20)</f>
        <v>511607</v>
      </c>
      <c r="E21" s="3"/>
      <c r="F21" s="3"/>
      <c r="G21" s="36" t="s">
        <v>54</v>
      </c>
      <c r="H21" s="7">
        <v>1750</v>
      </c>
      <c r="I21" s="7">
        <v>1270</v>
      </c>
      <c r="J21" s="3"/>
      <c r="K21" s="3"/>
    </row>
    <row r="22" spans="1:11" ht="15.6" x14ac:dyDescent="0.3">
      <c r="A22" s="3"/>
      <c r="B22" s="3"/>
      <c r="C22" s="58"/>
      <c r="D22" s="3"/>
      <c r="E22" s="3"/>
      <c r="F22" s="3"/>
      <c r="G22" s="12" t="s">
        <v>46</v>
      </c>
      <c r="H22" s="12">
        <f>SUM(H19:H21)</f>
        <v>442259</v>
      </c>
      <c r="I22" s="12">
        <f>SUM(I19:I21)</f>
        <v>511607</v>
      </c>
      <c r="J22" s="3"/>
      <c r="K22" s="3"/>
    </row>
    <row r="23" spans="1:11" ht="15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</row>
    <row r="24" spans="1:11" ht="15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</row>
    <row r="25" spans="1:11" ht="15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</row>
    <row r="26" spans="1:11" ht="15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</row>
    <row r="27" spans="1:11" ht="15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</row>
  </sheetData>
  <mergeCells count="5">
    <mergeCell ref="B13:B15"/>
    <mergeCell ref="A13:A15"/>
    <mergeCell ref="B3:G3"/>
    <mergeCell ref="C13:C15"/>
    <mergeCell ref="D13:D15"/>
  </mergeCells>
  <phoneticPr fontId="1" type="noConversion"/>
  <pageMargins left="0.39370078740157483" right="0.39370078740157483" top="0.98425196850393704" bottom="0.98425196850393704" header="0.51181102362204722" footer="0.51181102362204722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9"/>
  <sheetViews>
    <sheetView topLeftCell="B1" zoomScaleNormal="100" workbookViewId="0">
      <selection activeCell="O1" sqref="O1"/>
    </sheetView>
  </sheetViews>
  <sheetFormatPr defaultRowHeight="13.2" x14ac:dyDescent="0.25"/>
  <cols>
    <col min="1" max="1" width="5" customWidth="1"/>
    <col min="2" max="2" width="13.5546875" customWidth="1"/>
    <col min="3" max="3" width="8" customWidth="1"/>
    <col min="4" max="6" width="7.5546875" customWidth="1"/>
    <col min="7" max="7" width="8" customWidth="1"/>
    <col min="8" max="10" width="7.5546875" customWidth="1"/>
    <col min="11" max="11" width="8" customWidth="1"/>
    <col min="12" max="14" width="7.5546875" customWidth="1"/>
    <col min="15" max="15" width="8" customWidth="1"/>
    <col min="16" max="18" width="7.5546875" customWidth="1"/>
  </cols>
  <sheetData>
    <row r="1" spans="1:19" x14ac:dyDescent="0.25">
      <c r="O1" t="s">
        <v>81</v>
      </c>
    </row>
    <row r="2" spans="1:19" x14ac:dyDescent="0.25">
      <c r="O2" s="5" t="s">
        <v>39</v>
      </c>
    </row>
    <row r="3" spans="1:19" ht="24.75" customHeight="1" x14ac:dyDescent="0.25">
      <c r="A3" s="88" t="s">
        <v>74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6"/>
      <c r="Q3" s="6"/>
      <c r="R3" s="6"/>
      <c r="S3" s="6"/>
    </row>
    <row r="4" spans="1:19" x14ac:dyDescent="0.2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 t="s">
        <v>19</v>
      </c>
      <c r="P4" s="6"/>
      <c r="Q4" s="6"/>
      <c r="R4" s="6"/>
      <c r="S4" s="6"/>
    </row>
    <row r="5" spans="1:19" x14ac:dyDescent="0.25">
      <c r="A5" s="89" t="s">
        <v>4</v>
      </c>
      <c r="B5" s="90" t="s">
        <v>0</v>
      </c>
      <c r="C5" s="74" t="s">
        <v>3</v>
      </c>
      <c r="D5" s="75"/>
      <c r="E5" s="75"/>
      <c r="F5" s="76"/>
      <c r="G5" s="81" t="s">
        <v>1</v>
      </c>
      <c r="H5" s="82"/>
      <c r="I5" s="82"/>
      <c r="J5" s="83"/>
      <c r="K5" s="81" t="s">
        <v>2</v>
      </c>
      <c r="L5" s="82"/>
      <c r="M5" s="82"/>
      <c r="N5" s="83"/>
      <c r="O5" s="87" t="s">
        <v>36</v>
      </c>
      <c r="P5" s="82"/>
      <c r="Q5" s="82"/>
      <c r="R5" s="83"/>
      <c r="S5" s="6"/>
    </row>
    <row r="6" spans="1:19" x14ac:dyDescent="0.25">
      <c r="A6" s="89"/>
      <c r="B6" s="90"/>
      <c r="C6" s="77"/>
      <c r="D6" s="78"/>
      <c r="E6" s="78"/>
      <c r="F6" s="79"/>
      <c r="G6" s="84"/>
      <c r="H6" s="85"/>
      <c r="I6" s="85"/>
      <c r="J6" s="86"/>
      <c r="K6" s="84"/>
      <c r="L6" s="85"/>
      <c r="M6" s="85"/>
      <c r="N6" s="86"/>
      <c r="O6" s="85"/>
      <c r="P6" s="85"/>
      <c r="Q6" s="85"/>
      <c r="R6" s="86"/>
      <c r="S6" s="6"/>
    </row>
    <row r="7" spans="1:19" x14ac:dyDescent="0.25">
      <c r="A7" s="89"/>
      <c r="B7" s="90"/>
      <c r="C7" s="91" t="s">
        <v>75</v>
      </c>
      <c r="D7" s="92"/>
      <c r="E7" s="72" t="s">
        <v>76</v>
      </c>
      <c r="F7" s="80"/>
      <c r="G7" s="72" t="s">
        <v>75</v>
      </c>
      <c r="H7" s="80"/>
      <c r="I7" s="72" t="s">
        <v>76</v>
      </c>
      <c r="J7" s="80"/>
      <c r="K7" s="72" t="s">
        <v>75</v>
      </c>
      <c r="L7" s="80"/>
      <c r="M7" s="72" t="s">
        <v>76</v>
      </c>
      <c r="N7" s="80"/>
      <c r="O7" s="72" t="s">
        <v>75</v>
      </c>
      <c r="P7" s="73"/>
      <c r="Q7" s="72" t="s">
        <v>76</v>
      </c>
      <c r="R7" s="73"/>
      <c r="S7" s="6"/>
    </row>
    <row r="8" spans="1:19" ht="39.75" customHeight="1" x14ac:dyDescent="0.25">
      <c r="A8" s="38"/>
      <c r="B8" s="39"/>
      <c r="C8" s="52" t="s">
        <v>49</v>
      </c>
      <c r="D8" s="53" t="s">
        <v>50</v>
      </c>
      <c r="E8" s="40" t="s">
        <v>49</v>
      </c>
      <c r="F8" s="41" t="s">
        <v>50</v>
      </c>
      <c r="G8" s="40" t="s">
        <v>49</v>
      </c>
      <c r="H8" s="41" t="s">
        <v>50</v>
      </c>
      <c r="I8" s="40" t="s">
        <v>49</v>
      </c>
      <c r="J8" s="41" t="s">
        <v>50</v>
      </c>
      <c r="K8" s="40" t="s">
        <v>49</v>
      </c>
      <c r="L8" s="41" t="s">
        <v>50</v>
      </c>
      <c r="M8" s="40" t="s">
        <v>49</v>
      </c>
      <c r="N8" s="41" t="s">
        <v>50</v>
      </c>
      <c r="O8" s="40" t="s">
        <v>49</v>
      </c>
      <c r="P8" s="41" t="s">
        <v>50</v>
      </c>
      <c r="Q8" s="40" t="s">
        <v>49</v>
      </c>
      <c r="R8" s="41" t="s">
        <v>50</v>
      </c>
      <c r="S8" s="6"/>
    </row>
    <row r="9" spans="1:19" ht="21" x14ac:dyDescent="0.25">
      <c r="A9" s="42">
        <v>1</v>
      </c>
      <c r="B9" s="43" t="s">
        <v>5</v>
      </c>
      <c r="C9" s="54">
        <f t="shared" ref="C9:C20" si="0">SUM(G9,K9,O9)</f>
        <v>117481</v>
      </c>
      <c r="D9" s="54">
        <f>SUM(H9,L9,P9)</f>
        <v>0</v>
      </c>
      <c r="E9" s="44">
        <f>SUM(I9,M9,Q9)</f>
        <v>119815</v>
      </c>
      <c r="F9" s="44"/>
      <c r="G9" s="44">
        <v>55901</v>
      </c>
      <c r="H9" s="44"/>
      <c r="I9" s="44">
        <v>56254</v>
      </c>
      <c r="J9" s="44"/>
      <c r="K9" s="44">
        <v>23108</v>
      </c>
      <c r="L9" s="44"/>
      <c r="M9" s="44">
        <v>24016</v>
      </c>
      <c r="N9" s="44"/>
      <c r="O9" s="44">
        <v>38472</v>
      </c>
      <c r="P9" s="44"/>
      <c r="Q9" s="44">
        <v>39545</v>
      </c>
      <c r="R9" s="44"/>
      <c r="S9" s="6"/>
    </row>
    <row r="10" spans="1:19" ht="21" x14ac:dyDescent="0.25">
      <c r="A10" s="42">
        <v>2</v>
      </c>
      <c r="B10" s="43" t="s">
        <v>6</v>
      </c>
      <c r="C10" s="54">
        <f t="shared" si="0"/>
        <v>31299</v>
      </c>
      <c r="D10" s="54">
        <f t="shared" ref="D10:D20" si="1">SUM(H10,L10,P10)</f>
        <v>0</v>
      </c>
      <c r="E10" s="44">
        <f t="shared" ref="E10:F17" si="2">SUM(I10,M10,Q10)</f>
        <v>31959</v>
      </c>
      <c r="F10" s="44"/>
      <c r="G10" s="44">
        <v>15299</v>
      </c>
      <c r="H10" s="44"/>
      <c r="I10" s="44">
        <v>15394</v>
      </c>
      <c r="J10" s="44"/>
      <c r="K10" s="44">
        <v>6728</v>
      </c>
      <c r="L10" s="44"/>
      <c r="M10" s="44">
        <v>7003</v>
      </c>
      <c r="N10" s="44"/>
      <c r="O10" s="44">
        <v>9272</v>
      </c>
      <c r="P10" s="44"/>
      <c r="Q10" s="44">
        <v>9562</v>
      </c>
      <c r="R10" s="44"/>
      <c r="S10" s="6"/>
    </row>
    <row r="11" spans="1:19" x14ac:dyDescent="0.25">
      <c r="A11" s="42">
        <v>3</v>
      </c>
      <c r="B11" s="43" t="s">
        <v>7</v>
      </c>
      <c r="C11" s="54">
        <f t="shared" si="0"/>
        <v>91752</v>
      </c>
      <c r="D11" s="54">
        <f t="shared" si="1"/>
        <v>1012</v>
      </c>
      <c r="E11" s="44">
        <f>SUM(I11,M11,Q11)</f>
        <v>99004</v>
      </c>
      <c r="F11" s="44">
        <f>SUM(J11,N11,R11)</f>
        <v>1012</v>
      </c>
      <c r="G11" s="44">
        <v>36663</v>
      </c>
      <c r="H11" s="44"/>
      <c r="I11" s="44">
        <v>36335</v>
      </c>
      <c r="J11" s="44"/>
      <c r="K11" s="44">
        <v>12330</v>
      </c>
      <c r="L11" s="44"/>
      <c r="M11" s="44">
        <v>13432</v>
      </c>
      <c r="N11" s="44"/>
      <c r="O11" s="44">
        <v>42759</v>
      </c>
      <c r="P11" s="44">
        <v>1012</v>
      </c>
      <c r="Q11" s="44">
        <v>49237</v>
      </c>
      <c r="R11" s="44">
        <v>1012</v>
      </c>
      <c r="S11" s="6"/>
    </row>
    <row r="12" spans="1:19" ht="21" x14ac:dyDescent="0.25">
      <c r="A12" s="42">
        <v>4</v>
      </c>
      <c r="B12" s="43" t="s">
        <v>56</v>
      </c>
      <c r="C12" s="54">
        <f t="shared" si="0"/>
        <v>7153</v>
      </c>
      <c r="D12" s="54">
        <f t="shared" si="1"/>
        <v>3530</v>
      </c>
      <c r="E12" s="44">
        <f t="shared" si="2"/>
        <v>8226</v>
      </c>
      <c r="F12" s="44">
        <f t="shared" si="2"/>
        <v>3530</v>
      </c>
      <c r="G12" s="44"/>
      <c r="H12" s="44"/>
      <c r="I12" s="44"/>
      <c r="J12" s="44"/>
      <c r="K12" s="44"/>
      <c r="L12" s="44"/>
      <c r="M12" s="44"/>
      <c r="N12" s="44"/>
      <c r="O12" s="44">
        <v>7153</v>
      </c>
      <c r="P12" s="44">
        <v>3530</v>
      </c>
      <c r="Q12" s="44">
        <v>8226</v>
      </c>
      <c r="R12" s="44">
        <v>3530</v>
      </c>
      <c r="S12" s="6"/>
    </row>
    <row r="13" spans="1:19" ht="21" x14ac:dyDescent="0.25">
      <c r="A13" s="45">
        <v>5</v>
      </c>
      <c r="B13" s="43" t="s">
        <v>57</v>
      </c>
      <c r="C13" s="54">
        <f t="shared" si="0"/>
        <v>18946</v>
      </c>
      <c r="D13" s="54">
        <f t="shared" si="1"/>
        <v>0</v>
      </c>
      <c r="E13" s="44">
        <f t="shared" si="2"/>
        <v>26522</v>
      </c>
      <c r="F13" s="44">
        <f t="shared" si="2"/>
        <v>340</v>
      </c>
      <c r="G13" s="44"/>
      <c r="H13" s="44"/>
      <c r="I13" s="44"/>
      <c r="J13" s="44"/>
      <c r="K13" s="44">
        <v>300</v>
      </c>
      <c r="L13" s="44"/>
      <c r="M13" s="44">
        <v>300</v>
      </c>
      <c r="N13" s="44"/>
      <c r="O13" s="44">
        <v>18646</v>
      </c>
      <c r="P13" s="44"/>
      <c r="Q13" s="44">
        <v>26222</v>
      </c>
      <c r="R13" s="44">
        <v>340</v>
      </c>
      <c r="S13" s="6"/>
    </row>
    <row r="14" spans="1:19" x14ac:dyDescent="0.25">
      <c r="A14" s="45">
        <v>6</v>
      </c>
      <c r="B14" s="43" t="s">
        <v>9</v>
      </c>
      <c r="C14" s="54">
        <f t="shared" si="0"/>
        <v>36427</v>
      </c>
      <c r="D14" s="54">
        <f t="shared" si="1"/>
        <v>0</v>
      </c>
      <c r="E14" s="44">
        <f t="shared" si="2"/>
        <v>36727</v>
      </c>
      <c r="F14" s="44"/>
      <c r="G14" s="44"/>
      <c r="H14" s="44"/>
      <c r="I14" s="44"/>
      <c r="J14" s="44"/>
      <c r="K14" s="44">
        <v>1000</v>
      </c>
      <c r="L14" s="44"/>
      <c r="M14" s="44">
        <v>0</v>
      </c>
      <c r="N14" s="44"/>
      <c r="O14" s="44">
        <v>35427</v>
      </c>
      <c r="P14" s="44"/>
      <c r="Q14" s="44">
        <v>36727</v>
      </c>
      <c r="R14" s="44"/>
      <c r="S14" s="6"/>
    </row>
    <row r="15" spans="1:19" x14ac:dyDescent="0.25">
      <c r="A15" s="42">
        <v>7</v>
      </c>
      <c r="B15" s="43" t="s">
        <v>8</v>
      </c>
      <c r="C15" s="54">
        <f t="shared" si="0"/>
        <v>10200</v>
      </c>
      <c r="D15" s="54">
        <f t="shared" si="1"/>
        <v>0</v>
      </c>
      <c r="E15" s="44">
        <f t="shared" si="2"/>
        <v>13665</v>
      </c>
      <c r="F15" s="44"/>
      <c r="G15" s="44"/>
      <c r="H15" s="44"/>
      <c r="I15" s="44"/>
      <c r="J15" s="44"/>
      <c r="K15" s="44"/>
      <c r="L15" s="44"/>
      <c r="M15" s="44"/>
      <c r="N15" s="44"/>
      <c r="O15" s="44">
        <v>10200</v>
      </c>
      <c r="P15" s="44"/>
      <c r="Q15" s="44">
        <v>13665</v>
      </c>
      <c r="R15" s="44"/>
      <c r="S15" s="6"/>
    </row>
    <row r="16" spans="1:19" x14ac:dyDescent="0.25">
      <c r="A16" s="42">
        <v>8</v>
      </c>
      <c r="B16" s="43" t="s">
        <v>58</v>
      </c>
      <c r="C16" s="54">
        <f t="shared" si="0"/>
        <v>3350</v>
      </c>
      <c r="D16" s="54">
        <f t="shared" si="1"/>
        <v>0</v>
      </c>
      <c r="E16" s="44">
        <f t="shared" si="2"/>
        <v>7101</v>
      </c>
      <c r="F16" s="44"/>
      <c r="G16" s="44">
        <v>550</v>
      </c>
      <c r="H16" s="44"/>
      <c r="I16" s="44">
        <v>1070</v>
      </c>
      <c r="J16" s="44"/>
      <c r="K16" s="44">
        <v>200</v>
      </c>
      <c r="L16" s="44"/>
      <c r="M16" s="44">
        <v>414</v>
      </c>
      <c r="N16" s="44"/>
      <c r="O16" s="44">
        <v>2600</v>
      </c>
      <c r="P16" s="44"/>
      <c r="Q16" s="44">
        <v>5617</v>
      </c>
      <c r="R16" s="44"/>
      <c r="S16" s="6"/>
    </row>
    <row r="17" spans="1:19" x14ac:dyDescent="0.25">
      <c r="A17" s="45">
        <v>9</v>
      </c>
      <c r="B17" s="43" t="s">
        <v>59</v>
      </c>
      <c r="C17" s="54">
        <f t="shared" si="0"/>
        <v>0</v>
      </c>
      <c r="D17" s="54">
        <f t="shared" si="1"/>
        <v>0</v>
      </c>
      <c r="E17" s="44">
        <f t="shared" si="2"/>
        <v>43866</v>
      </c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>
        <v>43866</v>
      </c>
      <c r="R17" s="44"/>
      <c r="S17" s="6"/>
    </row>
    <row r="18" spans="1:19" s="1" customFormat="1" ht="21" x14ac:dyDescent="0.25">
      <c r="A18" s="46"/>
      <c r="B18" s="41" t="s">
        <v>10</v>
      </c>
      <c r="C18" s="55">
        <f t="shared" si="0"/>
        <v>316608</v>
      </c>
      <c r="D18" s="55">
        <f t="shared" si="1"/>
        <v>4542</v>
      </c>
      <c r="E18" s="47">
        <f>SUM(E9:E17)</f>
        <v>386885</v>
      </c>
      <c r="F18" s="47">
        <f>SUM(J18,N18,R18)</f>
        <v>4882</v>
      </c>
      <c r="G18" s="47">
        <f t="shared" ref="G18:H18" si="3">SUM(G9:G17)</f>
        <v>108413</v>
      </c>
      <c r="H18" s="47">
        <f t="shared" si="3"/>
        <v>0</v>
      </c>
      <c r="I18" s="47">
        <f t="shared" ref="I18:R18" si="4">SUM(I9:I17)</f>
        <v>109053</v>
      </c>
      <c r="J18" s="47">
        <f t="shared" si="4"/>
        <v>0</v>
      </c>
      <c r="K18" s="47">
        <f t="shared" ref="K18:L18" si="5">SUM(K9:K17)</f>
        <v>43666</v>
      </c>
      <c r="L18" s="47">
        <f t="shared" si="5"/>
        <v>0</v>
      </c>
      <c r="M18" s="47">
        <f t="shared" si="4"/>
        <v>45165</v>
      </c>
      <c r="N18" s="47">
        <f t="shared" si="4"/>
        <v>0</v>
      </c>
      <c r="O18" s="47">
        <f t="shared" ref="O18:P18" si="6">SUM(O9:O17)</f>
        <v>164529</v>
      </c>
      <c r="P18" s="47">
        <f t="shared" si="6"/>
        <v>4542</v>
      </c>
      <c r="Q18" s="47">
        <f t="shared" si="4"/>
        <v>232667</v>
      </c>
      <c r="R18" s="47">
        <f t="shared" si="4"/>
        <v>4882</v>
      </c>
      <c r="S18" s="48"/>
    </row>
    <row r="19" spans="1:19" s="1" customFormat="1" ht="25.5" customHeight="1" x14ac:dyDescent="0.25">
      <c r="A19" s="49"/>
      <c r="B19" s="43" t="s">
        <v>53</v>
      </c>
      <c r="C19" s="54">
        <f t="shared" si="0"/>
        <v>119359</v>
      </c>
      <c r="D19" s="54">
        <f t="shared" si="1"/>
        <v>0</v>
      </c>
      <c r="E19" s="44">
        <f>SUM(I19,M19,Q19)</f>
        <v>118570</v>
      </c>
      <c r="F19" s="44">
        <f>SUM(J19,N19,R19)</f>
        <v>0</v>
      </c>
      <c r="G19" s="47"/>
      <c r="H19" s="47"/>
      <c r="I19" s="47"/>
      <c r="J19" s="47"/>
      <c r="K19" s="47"/>
      <c r="L19" s="47"/>
      <c r="M19" s="47"/>
      <c r="N19" s="47"/>
      <c r="O19" s="62">
        <v>119359</v>
      </c>
      <c r="P19" s="47"/>
      <c r="Q19" s="62">
        <v>118570</v>
      </c>
      <c r="R19" s="47"/>
      <c r="S19" s="48"/>
    </row>
    <row r="20" spans="1:19" ht="25.5" customHeight="1" x14ac:dyDescent="0.25">
      <c r="A20" s="6"/>
      <c r="B20" s="50" t="s">
        <v>54</v>
      </c>
      <c r="C20" s="54">
        <f t="shared" si="0"/>
        <v>1750</v>
      </c>
      <c r="D20" s="54">
        <f t="shared" si="1"/>
        <v>0</v>
      </c>
      <c r="E20" s="44">
        <f>SUM(I20,M20,Q20)</f>
        <v>1270</v>
      </c>
      <c r="F20" s="44">
        <f>SUM(J20,N20,R20)</f>
        <v>0</v>
      </c>
      <c r="G20" s="44"/>
      <c r="H20" s="44"/>
      <c r="I20" s="44"/>
      <c r="J20" s="44"/>
      <c r="K20" s="44"/>
      <c r="L20" s="44"/>
      <c r="M20" s="44"/>
      <c r="N20" s="44"/>
      <c r="O20" s="44">
        <v>1750</v>
      </c>
      <c r="P20" s="44"/>
      <c r="Q20" s="44">
        <v>1270</v>
      </c>
      <c r="R20" s="44"/>
      <c r="S20" s="6"/>
    </row>
    <row r="21" spans="1:19" ht="25.5" customHeight="1" x14ac:dyDescent="0.25">
      <c r="A21" s="6"/>
      <c r="B21" s="51" t="s">
        <v>45</v>
      </c>
      <c r="C21" s="55">
        <f>SUM(C18:C20)</f>
        <v>437717</v>
      </c>
      <c r="D21" s="55">
        <f>SUM(D18:D20)</f>
        <v>4542</v>
      </c>
      <c r="E21" s="47">
        <f>SUM(E18:E20)</f>
        <v>506725</v>
      </c>
      <c r="F21" s="47">
        <f>SUM(F18:F20)</f>
        <v>4882</v>
      </c>
      <c r="G21" s="47">
        <f t="shared" ref="G21:H21" si="7">SUM(G18:G20)</f>
        <v>108413</v>
      </c>
      <c r="H21" s="47">
        <f t="shared" si="7"/>
        <v>0</v>
      </c>
      <c r="I21" s="47">
        <f t="shared" ref="I21:N21" si="8">SUM(I18:I20)</f>
        <v>109053</v>
      </c>
      <c r="J21" s="47">
        <f t="shared" si="8"/>
        <v>0</v>
      </c>
      <c r="K21" s="47">
        <f t="shared" ref="K21:L21" si="9">SUM(K18:K20)</f>
        <v>43666</v>
      </c>
      <c r="L21" s="47">
        <f t="shared" si="9"/>
        <v>0</v>
      </c>
      <c r="M21" s="47">
        <f t="shared" si="8"/>
        <v>45165</v>
      </c>
      <c r="N21" s="47">
        <f t="shared" si="8"/>
        <v>0</v>
      </c>
      <c r="O21" s="59">
        <f>SUM(O18:O20)</f>
        <v>285638</v>
      </c>
      <c r="P21" s="59">
        <f>SUM(P18:P20)</f>
        <v>4542</v>
      </c>
      <c r="Q21" s="59">
        <f>SUM(Q18:Q20)</f>
        <v>352507</v>
      </c>
      <c r="R21" s="59">
        <f>SUM(R18:R20)</f>
        <v>4882</v>
      </c>
      <c r="S21" s="6"/>
    </row>
    <row r="22" spans="1:19" x14ac:dyDescent="0.25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</row>
    <row r="23" spans="1:19" x14ac:dyDescent="0.25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</row>
    <row r="24" spans="1:19" x14ac:dyDescent="0.25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</row>
    <row r="25" spans="1:19" x14ac:dyDescent="0.25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</row>
    <row r="26" spans="1:19" x14ac:dyDescent="0.25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 t="s">
        <v>83</v>
      </c>
      <c r="N26" s="6"/>
      <c r="O26" s="6"/>
      <c r="P26" s="6"/>
      <c r="Q26" s="6"/>
      <c r="R26" s="6"/>
      <c r="S26" s="6"/>
    </row>
    <row r="27" spans="1:19" x14ac:dyDescent="0.25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</row>
    <row r="28" spans="1:19" x14ac:dyDescent="0.25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</row>
    <row r="29" spans="1:19" x14ac:dyDescent="0.25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</row>
  </sheetData>
  <mergeCells count="15">
    <mergeCell ref="A3:O3"/>
    <mergeCell ref="A5:A7"/>
    <mergeCell ref="B5:B7"/>
    <mergeCell ref="C7:D7"/>
    <mergeCell ref="G7:H7"/>
    <mergeCell ref="K7:L7"/>
    <mergeCell ref="I7:J7"/>
    <mergeCell ref="M7:N7"/>
    <mergeCell ref="Q7:R7"/>
    <mergeCell ref="O7:P7"/>
    <mergeCell ref="C5:F6"/>
    <mergeCell ref="E7:F7"/>
    <mergeCell ref="G5:J6"/>
    <mergeCell ref="K5:N6"/>
    <mergeCell ref="O5:R6"/>
  </mergeCells>
  <phoneticPr fontId="1" type="noConversion"/>
  <pageMargins left="0.25" right="0.25" top="0.75" bottom="0.75" header="0.3" footer="0.3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workbookViewId="0">
      <selection activeCell="C1" sqref="C1"/>
    </sheetView>
  </sheetViews>
  <sheetFormatPr defaultRowHeight="13.2" x14ac:dyDescent="0.25"/>
  <cols>
    <col min="1" max="1" width="25" customWidth="1"/>
    <col min="2" max="2" width="35.44140625" customWidth="1"/>
    <col min="3" max="3" width="12.109375" customWidth="1"/>
    <col min="4" max="4" width="13" customWidth="1"/>
  </cols>
  <sheetData>
    <row r="1" spans="1:7" x14ac:dyDescent="0.25">
      <c r="C1" t="s">
        <v>81</v>
      </c>
    </row>
    <row r="2" spans="1:7" ht="15.6" x14ac:dyDescent="0.3">
      <c r="B2" s="19" t="s">
        <v>23</v>
      </c>
      <c r="D2" s="5" t="s">
        <v>40</v>
      </c>
      <c r="E2" s="5"/>
      <c r="F2" s="5"/>
      <c r="G2" s="5"/>
    </row>
    <row r="3" spans="1:7" ht="15.6" x14ac:dyDescent="0.3">
      <c r="B3" s="19"/>
      <c r="D3" s="5"/>
      <c r="E3" s="5"/>
      <c r="F3" s="5"/>
      <c r="G3" s="5"/>
    </row>
    <row r="4" spans="1:7" ht="15.6" x14ac:dyDescent="0.3">
      <c r="B4" s="19"/>
      <c r="D4" s="5"/>
      <c r="E4" s="5"/>
      <c r="F4" s="5"/>
      <c r="G4" s="5"/>
    </row>
    <row r="6" spans="1:7" ht="15.6" x14ac:dyDescent="0.3">
      <c r="B6" s="2" t="s">
        <v>13</v>
      </c>
      <c r="C6" s="2"/>
      <c r="D6" s="33" t="s">
        <v>19</v>
      </c>
      <c r="E6" s="2"/>
      <c r="F6" s="2"/>
    </row>
    <row r="7" spans="1:7" ht="15.6" x14ac:dyDescent="0.3">
      <c r="B7" s="3"/>
      <c r="C7" s="4" t="s">
        <v>75</v>
      </c>
      <c r="D7" s="4" t="s">
        <v>77</v>
      </c>
      <c r="E7" s="3"/>
      <c r="F7" s="3"/>
    </row>
    <row r="8" spans="1:7" ht="15.6" x14ac:dyDescent="0.3">
      <c r="A8" s="21" t="s">
        <v>36</v>
      </c>
      <c r="B8" s="7" t="s">
        <v>30</v>
      </c>
      <c r="C8" s="12">
        <f>SUM(C9:C10)</f>
        <v>5308</v>
      </c>
      <c r="D8" s="12">
        <f>SUM(D9:D10)</f>
        <v>4997</v>
      </c>
      <c r="E8" s="3"/>
      <c r="F8" s="3"/>
    </row>
    <row r="9" spans="1:7" ht="15" x14ac:dyDescent="0.25">
      <c r="A9" s="22"/>
      <c r="B9" s="7" t="s">
        <v>32</v>
      </c>
      <c r="C9" s="7">
        <v>20</v>
      </c>
      <c r="D9" s="7">
        <v>0</v>
      </c>
      <c r="E9" s="3"/>
      <c r="F9" s="3"/>
    </row>
    <row r="10" spans="1:7" ht="15" x14ac:dyDescent="0.25">
      <c r="A10" s="22"/>
      <c r="B10" s="7" t="s">
        <v>33</v>
      </c>
      <c r="C10" s="7">
        <v>5288</v>
      </c>
      <c r="D10" s="7">
        <v>4997</v>
      </c>
      <c r="E10" s="3"/>
      <c r="F10" s="3"/>
    </row>
    <row r="11" spans="1:7" ht="15.6" x14ac:dyDescent="0.3">
      <c r="A11" s="22"/>
      <c r="B11" s="7" t="s">
        <v>17</v>
      </c>
      <c r="C11" s="12">
        <f>SUM(C12:C13)</f>
        <v>747</v>
      </c>
      <c r="D11" s="12">
        <f>SUM(D12:D13)</f>
        <v>1005</v>
      </c>
      <c r="E11" s="3"/>
      <c r="F11" s="3"/>
    </row>
    <row r="12" spans="1:7" ht="15" x14ac:dyDescent="0.25">
      <c r="A12" s="22"/>
      <c r="B12" s="7" t="s">
        <v>34</v>
      </c>
      <c r="C12" s="7">
        <v>150</v>
      </c>
      <c r="D12" s="7">
        <v>150</v>
      </c>
      <c r="E12" s="3"/>
      <c r="F12" s="3"/>
    </row>
    <row r="13" spans="1:7" ht="15" x14ac:dyDescent="0.25">
      <c r="A13" s="22"/>
      <c r="B13" s="7" t="s">
        <v>27</v>
      </c>
      <c r="C13" s="7">
        <v>597</v>
      </c>
      <c r="D13" s="7">
        <v>855</v>
      </c>
      <c r="E13" s="3"/>
      <c r="F13" s="3"/>
    </row>
    <row r="14" spans="1:7" ht="15.6" x14ac:dyDescent="0.3">
      <c r="A14" s="23"/>
      <c r="B14" s="12" t="s">
        <v>3</v>
      </c>
      <c r="C14" s="34">
        <f>SUM(C8,C11)</f>
        <v>6055</v>
      </c>
      <c r="D14" s="34">
        <f>SUM(D8,D11)</f>
        <v>6002</v>
      </c>
      <c r="E14" s="3"/>
      <c r="F14" s="3"/>
    </row>
    <row r="15" spans="1:7" ht="15.6" x14ac:dyDescent="0.3">
      <c r="A15" s="19"/>
      <c r="B15" s="20"/>
      <c r="C15" s="20"/>
      <c r="D15" s="20"/>
      <c r="E15" s="3"/>
      <c r="F15" s="3"/>
    </row>
    <row r="16" spans="1:7" ht="15.6" x14ac:dyDescent="0.3">
      <c r="A16" s="21" t="s">
        <v>12</v>
      </c>
      <c r="B16" s="7" t="s">
        <v>35</v>
      </c>
      <c r="C16" s="7">
        <v>300</v>
      </c>
      <c r="D16" s="7">
        <v>300</v>
      </c>
      <c r="E16" s="3"/>
      <c r="F16" s="3"/>
    </row>
    <row r="17" spans="1:6" ht="15.6" x14ac:dyDescent="0.3">
      <c r="A17" s="23"/>
      <c r="B17" s="12" t="s">
        <v>3</v>
      </c>
      <c r="C17" s="34">
        <f>SUM(C16)</f>
        <v>300</v>
      </c>
      <c r="D17" s="34">
        <f>SUM(D16)</f>
        <v>300</v>
      </c>
      <c r="E17" s="3"/>
      <c r="F17" s="3"/>
    </row>
    <row r="18" spans="1:6" ht="15.6" x14ac:dyDescent="0.3">
      <c r="A18" s="19"/>
      <c r="B18" s="27"/>
      <c r="C18" s="27"/>
      <c r="D18" s="27"/>
      <c r="E18" s="3"/>
      <c r="F18" s="3"/>
    </row>
    <row r="19" spans="1:6" ht="15.6" x14ac:dyDescent="0.3">
      <c r="B19" s="15" t="s">
        <v>18</v>
      </c>
      <c r="C19" s="17">
        <f>SUM(C8,C11,C16)</f>
        <v>6355</v>
      </c>
      <c r="D19" s="17">
        <f>SUM(D8,D11,D16)</f>
        <v>6302</v>
      </c>
    </row>
    <row r="20" spans="1:6" ht="15.6" x14ac:dyDescent="0.3">
      <c r="B20" s="15"/>
      <c r="C20" s="16"/>
      <c r="D20" s="17"/>
    </row>
    <row r="21" spans="1:6" ht="15.6" x14ac:dyDescent="0.3">
      <c r="B21" s="15"/>
      <c r="C21" s="16"/>
      <c r="D21" s="17"/>
    </row>
    <row r="23" spans="1:6" ht="15.6" x14ac:dyDescent="0.3">
      <c r="B23" s="9" t="s">
        <v>28</v>
      </c>
      <c r="C23" s="9"/>
      <c r="D23" s="9"/>
      <c r="E23" s="9"/>
      <c r="F23" s="9"/>
    </row>
    <row r="24" spans="1:6" ht="15.6" x14ac:dyDescent="0.3">
      <c r="B24" s="9"/>
      <c r="C24" s="60" t="s">
        <v>78</v>
      </c>
      <c r="D24" s="9" t="s">
        <v>77</v>
      </c>
      <c r="E24" s="9"/>
      <c r="F24" s="9"/>
    </row>
    <row r="25" spans="1:6" ht="15.6" x14ac:dyDescent="0.3">
      <c r="A25" s="21" t="s">
        <v>36</v>
      </c>
      <c r="B25" s="7" t="s">
        <v>14</v>
      </c>
      <c r="C25" s="7">
        <v>41</v>
      </c>
      <c r="D25" s="7">
        <v>41</v>
      </c>
    </row>
    <row r="26" spans="1:6" ht="15" x14ac:dyDescent="0.25">
      <c r="A26" s="22"/>
      <c r="B26" s="7" t="s">
        <v>15</v>
      </c>
      <c r="C26" s="7">
        <v>30</v>
      </c>
      <c r="D26" s="7">
        <v>30</v>
      </c>
    </row>
    <row r="27" spans="1:6" ht="15" x14ac:dyDescent="0.25">
      <c r="A27" s="22"/>
      <c r="B27" s="7" t="s">
        <v>37</v>
      </c>
      <c r="C27" s="7">
        <v>10</v>
      </c>
      <c r="D27" s="7">
        <v>10</v>
      </c>
    </row>
    <row r="28" spans="1:6" ht="15" x14ac:dyDescent="0.25">
      <c r="A28" s="22"/>
      <c r="B28" s="7" t="s">
        <v>16</v>
      </c>
      <c r="C28" s="7">
        <v>300</v>
      </c>
      <c r="D28" s="7">
        <v>300</v>
      </c>
    </row>
    <row r="29" spans="1:6" ht="15" x14ac:dyDescent="0.25">
      <c r="A29" s="22"/>
      <c r="B29" s="36" t="s">
        <v>70</v>
      </c>
      <c r="C29" s="7">
        <v>54</v>
      </c>
      <c r="D29" s="7">
        <v>54</v>
      </c>
    </row>
    <row r="30" spans="1:6" ht="15" x14ac:dyDescent="0.25">
      <c r="A30" s="22"/>
      <c r="B30" s="61" t="s">
        <v>71</v>
      </c>
      <c r="C30" s="7">
        <v>200</v>
      </c>
      <c r="D30" s="7">
        <v>200</v>
      </c>
    </row>
    <row r="31" spans="1:6" ht="15" x14ac:dyDescent="0.25">
      <c r="A31" s="22"/>
      <c r="B31" s="61" t="s">
        <v>72</v>
      </c>
      <c r="C31" s="7">
        <v>55</v>
      </c>
      <c r="D31" s="7">
        <v>55</v>
      </c>
    </row>
    <row r="32" spans="1:6" ht="15" x14ac:dyDescent="0.25">
      <c r="A32" s="22"/>
      <c r="B32" s="61" t="s">
        <v>79</v>
      </c>
      <c r="C32" s="7">
        <v>0</v>
      </c>
      <c r="D32" s="7">
        <v>66</v>
      </c>
    </row>
    <row r="33" spans="1:4" ht="15" x14ac:dyDescent="0.25">
      <c r="A33" s="22"/>
      <c r="B33" s="18" t="s">
        <v>55</v>
      </c>
      <c r="C33" s="7">
        <v>10080</v>
      </c>
      <c r="D33" s="7">
        <v>10080</v>
      </c>
    </row>
    <row r="34" spans="1:4" ht="15" x14ac:dyDescent="0.25">
      <c r="A34" s="22"/>
      <c r="B34" s="18" t="s">
        <v>80</v>
      </c>
      <c r="C34" s="7">
        <v>0</v>
      </c>
      <c r="D34" s="7">
        <v>340</v>
      </c>
    </row>
    <row r="35" spans="1:4" ht="15.6" x14ac:dyDescent="0.3">
      <c r="A35" s="26"/>
      <c r="B35" s="25" t="s">
        <v>3</v>
      </c>
      <c r="C35" s="12">
        <f>SUM(C25:C34)</f>
        <v>10770</v>
      </c>
      <c r="D35" s="12">
        <f>SUM(D25:D34)</f>
        <v>11176</v>
      </c>
    </row>
    <row r="36" spans="1:4" ht="15.6" x14ac:dyDescent="0.3">
      <c r="B36" s="24"/>
      <c r="C36" s="13"/>
      <c r="D36" s="13"/>
    </row>
    <row r="37" spans="1:4" ht="15.6" x14ac:dyDescent="0.3">
      <c r="B37" s="19" t="s">
        <v>29</v>
      </c>
      <c r="C37" s="19">
        <f>SUM(C25:C34)</f>
        <v>10770</v>
      </c>
      <c r="D37" s="19">
        <f>SUM(D25:D34)</f>
        <v>11176</v>
      </c>
    </row>
    <row r="38" spans="1:4" x14ac:dyDescent="0.25">
      <c r="C38" s="57"/>
    </row>
    <row r="39" spans="1:4" x14ac:dyDescent="0.25">
      <c r="C39" s="57"/>
    </row>
    <row r="40" spans="1:4" ht="15.6" x14ac:dyDescent="0.3">
      <c r="B40" s="19" t="s">
        <v>26</v>
      </c>
      <c r="C40" s="56">
        <f>SUM(C19,C37)</f>
        <v>17125</v>
      </c>
      <c r="D40" s="19">
        <f>SUM(D19,D37)</f>
        <v>17478</v>
      </c>
    </row>
  </sheetData>
  <phoneticPr fontId="1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4</vt:i4>
      </vt:variant>
    </vt:vector>
  </HeadingPairs>
  <TitlesOfParts>
    <vt:vector size="4" baseType="lpstr">
      <vt:lpstr>címrend</vt:lpstr>
      <vt:lpstr>2.sz.mell.</vt:lpstr>
      <vt:lpstr>3b.mell</vt:lpstr>
      <vt:lpstr>támogatás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Polgmest. Hiv. Lovasberény</dc:creator>
  <cp:lastModifiedBy>User</cp:lastModifiedBy>
  <cp:lastPrinted>2017-05-02T07:09:55Z</cp:lastPrinted>
  <dcterms:created xsi:type="dcterms:W3CDTF">2007-02-08T13:34:31Z</dcterms:created>
  <dcterms:modified xsi:type="dcterms:W3CDTF">2017-05-02T09:17:30Z</dcterms:modified>
</cp:coreProperties>
</file>